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10368" activeTab="1"/>
  </bookViews>
  <sheets>
    <sheet name="ТИПОВАЯ ФОРМА ДОКЛАДА" sheetId="1" r:id="rId1"/>
    <sheet name="Показатели" sheetId="2" r:id="rId2"/>
  </sheets>
  <definedNames>
    <definedName name="_xlnm.Print_Titles" localSheetId="1">Показатели!$4:$5</definedName>
  </definedNames>
  <calcPr calcId="124519"/>
</workbook>
</file>

<file path=xl/calcChain.xml><?xml version="1.0" encoding="utf-8"?>
<calcChain xmlns="http://schemas.openxmlformats.org/spreadsheetml/2006/main">
  <c r="J5" i="2"/>
  <c r="I5"/>
  <c r="H5"/>
  <c r="F5"/>
  <c r="E5"/>
  <c r="B12" i="1"/>
</calcChain>
</file>

<file path=xl/sharedStrings.xml><?xml version="1.0" encoding="utf-8"?>
<sst xmlns="http://schemas.openxmlformats.org/spreadsheetml/2006/main" count="335" uniqueCount="146">
  <si>
    <t>УТВЕРЖДЕНА</t>
  </si>
  <si>
    <t>постановлением Правительства
Российской Федерации
от 17 декабря 2012 г.№ 1317</t>
  </si>
  <si>
    <t>ТИПОВАЯ ФОРМА ДОКЛАДА</t>
  </si>
  <si>
    <t>(ф.и.о. главы местной администрации городского округа (муниципального района))</t>
  </si>
  <si>
    <t>г. Воткинск</t>
  </si>
  <si>
    <t>наименование городского округа (муниципального района)</t>
  </si>
  <si>
    <t>о достигнутых значениях показателей для оценки эффективности деятельности органов местного самоуправления</t>
  </si>
  <si>
    <t>городских округов и муниципальных районов за 2019 год и их пранируемые значения на 3 летний период</t>
  </si>
  <si>
    <t>Подпись</t>
  </si>
  <si>
    <t>Дата</t>
  </si>
  <si>
    <t>"_______"</t>
  </si>
  <si>
    <t>__________</t>
  </si>
  <si>
    <t>_______</t>
  </si>
  <si>
    <t>г.</t>
  </si>
  <si>
    <t>I. Показатели эффективности деятельности органов местного самоуправления городского округа 
(муниципального района)</t>
  </si>
  <si>
    <t>(официальное наименование городского округа (муниципального района))</t>
  </si>
  <si>
    <t xml:space="preserve">  Единица 
измерения</t>
  </si>
  <si>
    <t>Отчетная информация</t>
  </si>
  <si>
    <t>2019</t>
  </si>
  <si>
    <t>Экономическое развитие</t>
  </si>
  <si>
    <t>1.</t>
  </si>
  <si>
    <t>Число субъектов малого и среднего предпринимательства в расчете на 10 тыс. человек населения</t>
  </si>
  <si>
    <t>единиц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</si>
  <si>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</si>
  <si>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</si>
  <si>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</si>
  <si>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3.</t>
  </si>
  <si>
    <t>Объем инвестиций в основной капитал (за исключением бюджетных средств) в расчете на 1 жителя</t>
  </si>
  <si>
    <t>рублей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</si>
  <si>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</si>
  <si>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</si>
  <si>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5.</t>
  </si>
  <si>
    <t>Доля прибыльных сельскохозяйственных организаций в общем их числе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</si>
  <si>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</si>
  <si>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</si>
  <si>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</si>
  <si>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</si>
  <si>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8.</t>
  </si>
  <si>
    <t>Среднемесячная номинальная начисленная заработная плата работников:</t>
  </si>
  <si>
    <t/>
  </si>
  <si>
    <t>крупных и средних предприятий и некоммерческих организаций</t>
  </si>
  <si>
    <t>муниципальных дошкольных образовательных учреждений</t>
  </si>
  <si>
    <t>муниципальных общеобразовательных учреждений</t>
  </si>
  <si>
    <t>учителей муниципальных общеобразовательных учреждений</t>
  </si>
  <si>
    <t>муниципальных учреждений культуры и искусства</t>
  </si>
  <si>
    <t>муниципальных учреждений физической культуры и спорта</t>
  </si>
  <si>
    <t>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</si>
  <si>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</si>
  <si>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</si>
  <si>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10.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</si>
  <si>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</si>
  <si>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11.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</si>
  <si>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</si>
  <si>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Общее и дополнительное образование</t>
  </si>
  <si>
    <t>12.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</si>
  <si>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</si>
  <si>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</si>
  <si>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</si>
  <si>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</si>
  <si>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</si>
  <si>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</si>
  <si>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</si>
  <si>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16.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</si>
  <si>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</si>
  <si>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</si>
  <si>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</si>
  <si>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</si>
  <si>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</si>
  <si>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 рублей</t>
  </si>
  <si>
    <t>19.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</si>
  <si>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</si>
  <si>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Культура</t>
  </si>
  <si>
    <t>20.</t>
  </si>
  <si>
    <t>Уровень фактической обеспеченности учреждениями культуры от нормативной потребности:</t>
  </si>
  <si>
    <t>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</si>
  <si>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</si>
  <si>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</si>
  <si>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</si>
  <si>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</si>
  <si>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</si>
  <si>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Физическая культура и спорт</t>
  </si>
  <si>
    <t>23.</t>
  </si>
  <si>
    <t>Доля населения, систематически занимающегося физической культурой и спортом</t>
  </si>
  <si>
    <t>23.1.</t>
  </si>
  <si>
    <t>Доля обучающихся, систематически занимающихся физической культурой и спортом, в общей численности обучающихся</t>
  </si>
  <si>
    <t>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</si>
  <si>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</si>
  <si>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жителя, - всего</t>
  </si>
  <si>
    <t>кв. метров</t>
  </si>
  <si>
    <t>в том числе введенная в действие за один год</t>
  </si>
  <si>
    <t>25.</t>
  </si>
  <si>
    <t>Площадь земельных участков, предоставленных для строительства в расчете на 10 тыс. человек населения, - всего</t>
  </si>
  <si>
    <t>гектаров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</si>
  <si>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</si>
  <si>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</si>
  <si>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</si>
  <si>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</si>
  <si>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иных объектов капитального строительства - в течение 5 лет</t>
  </si>
  <si>
    <t>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</si>
  <si>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</si>
  <si>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</si>
  <si>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28.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</si>
  <si>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</si>
  <si>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</si>
  <si>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</si>
  <si>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</si>
  <si>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</si>
  <si>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</si>
  <si>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</si>
  <si>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</si>
  <si>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</si>
  <si>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</si>
  <si>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33.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</si>
  <si>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</si>
  <si>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34.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</si>
  <si>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</si>
  <si>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35.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</si>
  <si>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</si>
  <si>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</si>
  <si>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</si>
  <si>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да/нет</t>
  </si>
  <si>
    <t>да</t>
  </si>
  <si>
    <t>37.</t>
  </si>
  <si>
    <t>Удовлетворенность населения деятельностью органов местного самоуправления городского округа (муниципального района)</t>
  </si>
  <si>
    <t>процентов от числа опрошенных</t>
  </si>
  <si>
    <t>38.</t>
  </si>
  <si>
    <t>Среднегодовая численность постоянного населения</t>
  </si>
  <si>
    <t>тыс. человек</t>
  </si>
  <si>
    <t>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</si>
  <si>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</si>
  <si>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</si>
  <si>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</si>
  <si>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кВт/ч на 1 проживающего</t>
  </si>
  <si>
    <t>тепловая энергия</t>
  </si>
  <si>
    <t>Гкал на 1 кв. метр общей площади</t>
  </si>
  <si>
    <t>горячая вода</t>
  </si>
  <si>
    <t>холодная вода</t>
  </si>
  <si>
    <t>природный газ</t>
  </si>
  <si>
    <t>40.</t>
  </si>
  <si>
    <t>Удельная величина потребления энергетических ресурсов муниципальными бюджетными учреждениями:</t>
  </si>
  <si>
    <t>кВт/ч на 1 человека населения</t>
  </si>
  <si>
    <t>измерения</t>
  </si>
  <si>
    <t xml:space="preserve"> (официальное наименование городского округа (муниципального района))</t>
  </si>
  <si>
    <t>исключен</t>
  </si>
  <si>
    <t>куб. метров на 1 человека населения</t>
  </si>
  <si>
    <t>куб. метров на 1 проживающего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</si>
</sst>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d\ mmmm\ yyyy\ \'yy/\'"/>
  </numFmts>
  <fonts count="13">
    <font>
      <sz val="8"/>
      <name val="Arial"/>
    </font>
    <font>
      <sz val="8"/>
      <name val="Times New Roman"/>
    </font>
    <font>
      <sz val="12"/>
      <name val="Times New Roman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8.25"/>
      <name val="Times New Roman"/>
    </font>
    <font>
      <sz val="13"/>
      <name val="Times New Roman"/>
    </font>
    <font>
      <sz val="8"/>
      <name val="Arial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E9E7E4"/>
      </patternFill>
    </fill>
    <fill>
      <patternFill patternType="solid">
        <fgColor rgb="FFF3F3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top"/>
      <protection hidden="1"/>
    </xf>
    <xf numFmtId="164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0" fillId="0" borderId="3" xfId="0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left" vertical="center" wrapText="1" indent="1"/>
    </xf>
    <xf numFmtId="2" fontId="2" fillId="0" borderId="4" xfId="0" applyNumberFormat="1" applyFont="1" applyBorder="1" applyAlignment="1" applyProtection="1">
      <alignment horizontal="center" vertical="center" wrapText="1"/>
      <protection locked="0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 applyProtection="1">
      <alignment horizontal="center" vertical="center" wrapText="1"/>
      <protection locked="0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left" vertical="center" wrapText="1" indent="1"/>
    </xf>
    <xf numFmtId="2" fontId="9" fillId="0" borderId="7" xfId="0" applyNumberFormat="1" applyFont="1" applyBorder="1" applyAlignment="1" applyProtection="1">
      <alignment horizontal="center" vertical="center" wrapText="1"/>
      <protection locked="0"/>
    </xf>
    <xf numFmtId="2" fontId="9" fillId="3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2" fontId="9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7" xfId="1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9" fillId="5" borderId="4" xfId="0" applyFont="1" applyFill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vertical="top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hidden="1"/>
    </xf>
    <xf numFmtId="0" fontId="2" fillId="0" borderId="0" xfId="0" applyFont="1" applyAlignment="1">
      <alignment horizontal="center" vertical="center" wrapText="1"/>
    </xf>
    <xf numFmtId="0" fontId="12" fillId="2" borderId="4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2" fontId="9" fillId="6" borderId="9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0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2" fillId="0" borderId="9" xfId="0" applyNumberFormat="1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Border="1" applyAlignment="1" applyProtection="1">
      <alignment horizontal="center" vertical="center" wrapText="1"/>
      <protection locked="0"/>
    </xf>
    <xf numFmtId="2" fontId="2" fillId="0" borderId="3" xfId="0" applyNumberFormat="1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showRowColHeaders="0" workbookViewId="0">
      <selection activeCell="B12" sqref="B12:M12"/>
    </sheetView>
  </sheetViews>
  <sheetFormatPr defaultColWidth="11.85546875" defaultRowHeight="14.55" customHeight="1"/>
  <cols>
    <col min="1" max="1" width="3.140625" customWidth="1"/>
    <col min="2" max="2" width="12.85546875" customWidth="1"/>
    <col min="3" max="3" width="11" customWidth="1"/>
    <col min="4" max="4" width="11.85546875" customWidth="1"/>
    <col min="5" max="5" width="9.140625" customWidth="1"/>
    <col min="6" max="6" width="12" customWidth="1"/>
    <col min="7" max="7" width="9.140625" customWidth="1"/>
    <col min="8" max="8" width="14" customWidth="1"/>
    <col min="9" max="9" width="13.85546875" customWidth="1"/>
    <col min="10" max="12" width="17.85546875" customWidth="1"/>
    <col min="13" max="13" width="12.140625" customWidth="1"/>
  </cols>
  <sheetData>
    <row r="1" spans="1:13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44" t="s">
        <v>0</v>
      </c>
      <c r="L1" s="45" t="s">
        <v>0</v>
      </c>
      <c r="M1" s="45" t="s">
        <v>0</v>
      </c>
    </row>
    <row r="2" spans="1:13" ht="47.25" customHeight="1">
      <c r="A2" s="1"/>
      <c r="B2" s="1"/>
      <c r="C2" s="1"/>
      <c r="D2" s="1"/>
      <c r="E2" s="1"/>
      <c r="F2" s="1"/>
      <c r="G2" s="1"/>
      <c r="H2" s="1"/>
      <c r="I2" s="1"/>
      <c r="J2" s="3"/>
      <c r="K2" s="44" t="s">
        <v>1</v>
      </c>
      <c r="L2" s="45" t="s">
        <v>1</v>
      </c>
      <c r="M2" s="45" t="s">
        <v>1</v>
      </c>
    </row>
    <row r="3" spans="1:13" ht="12.7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3"/>
      <c r="L3" s="3"/>
      <c r="M3" s="3"/>
    </row>
    <row r="4" spans="1:13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1.75" customHeight="1">
      <c r="A6" s="1"/>
      <c r="B6" s="46" t="s">
        <v>2</v>
      </c>
      <c r="C6" s="47" t="s">
        <v>2</v>
      </c>
      <c r="D6" s="47" t="s">
        <v>2</v>
      </c>
      <c r="E6" s="47" t="s">
        <v>2</v>
      </c>
      <c r="F6" s="47" t="s">
        <v>2</v>
      </c>
      <c r="G6" s="47" t="s">
        <v>2</v>
      </c>
      <c r="H6" s="47" t="s">
        <v>2</v>
      </c>
      <c r="I6" s="47" t="s">
        <v>2</v>
      </c>
      <c r="J6" s="47" t="s">
        <v>2</v>
      </c>
      <c r="K6" s="47" t="s">
        <v>2</v>
      </c>
      <c r="L6" s="47" t="s">
        <v>2</v>
      </c>
      <c r="M6" s="47" t="s">
        <v>2</v>
      </c>
    </row>
    <row r="7" spans="1:13" ht="21.75" customHeight="1">
      <c r="A7" s="5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6.5" customHeight="1">
      <c r="A8" s="5"/>
      <c r="B8" s="42" t="s">
        <v>3</v>
      </c>
      <c r="C8" s="43" t="s">
        <v>3</v>
      </c>
      <c r="D8" s="43" t="s">
        <v>3</v>
      </c>
      <c r="E8" s="43" t="s">
        <v>3</v>
      </c>
      <c r="F8" s="43" t="s">
        <v>3</v>
      </c>
      <c r="G8" s="43" t="s">
        <v>3</v>
      </c>
      <c r="H8" s="43" t="s">
        <v>3</v>
      </c>
      <c r="I8" s="43" t="s">
        <v>3</v>
      </c>
      <c r="J8" s="43" t="s">
        <v>3</v>
      </c>
      <c r="K8" s="43" t="s">
        <v>3</v>
      </c>
      <c r="L8" s="43" t="s">
        <v>3</v>
      </c>
      <c r="M8" s="43" t="s">
        <v>3</v>
      </c>
    </row>
    <row r="9" spans="1:13" ht="21.75" customHeight="1">
      <c r="A9" s="6"/>
      <c r="B9" s="39" t="s">
        <v>4</v>
      </c>
      <c r="C9" s="40" t="s">
        <v>4</v>
      </c>
      <c r="D9" s="40" t="s">
        <v>4</v>
      </c>
      <c r="E9" s="40" t="s">
        <v>4</v>
      </c>
      <c r="F9" s="40" t="s">
        <v>4</v>
      </c>
      <c r="G9" s="40" t="s">
        <v>4</v>
      </c>
      <c r="H9" s="40" t="s">
        <v>4</v>
      </c>
      <c r="I9" s="40" t="s">
        <v>4</v>
      </c>
      <c r="J9" s="40" t="s">
        <v>4</v>
      </c>
      <c r="K9" s="40" t="s">
        <v>4</v>
      </c>
      <c r="L9" s="40" t="s">
        <v>4</v>
      </c>
      <c r="M9" s="40" t="s">
        <v>4</v>
      </c>
    </row>
    <row r="10" spans="1:13" ht="16.5" customHeight="1">
      <c r="A10" s="4"/>
      <c r="B10" s="42" t="s">
        <v>5</v>
      </c>
      <c r="C10" s="43" t="s">
        <v>5</v>
      </c>
      <c r="D10" s="43" t="s">
        <v>5</v>
      </c>
      <c r="E10" s="43" t="s">
        <v>5</v>
      </c>
      <c r="F10" s="43" t="s">
        <v>5</v>
      </c>
      <c r="G10" s="43" t="s">
        <v>5</v>
      </c>
      <c r="H10" s="43" t="s">
        <v>5</v>
      </c>
      <c r="I10" s="43" t="s">
        <v>5</v>
      </c>
      <c r="J10" s="43" t="s">
        <v>5</v>
      </c>
      <c r="K10" s="43" t="s">
        <v>5</v>
      </c>
      <c r="L10" s="43" t="s">
        <v>5</v>
      </c>
      <c r="M10" s="43" t="s">
        <v>5</v>
      </c>
    </row>
    <row r="11" spans="1:13" ht="21.75" customHeight="1">
      <c r="A11" s="6"/>
      <c r="B11" s="46" t="s">
        <v>6</v>
      </c>
      <c r="C11" s="47" t="s">
        <v>6</v>
      </c>
      <c r="D11" s="47" t="s">
        <v>6</v>
      </c>
      <c r="E11" s="47" t="s">
        <v>6</v>
      </c>
      <c r="F11" s="47" t="s">
        <v>6</v>
      </c>
      <c r="G11" s="47" t="s">
        <v>6</v>
      </c>
      <c r="H11" s="47" t="s">
        <v>6</v>
      </c>
      <c r="I11" s="47" t="s">
        <v>6</v>
      </c>
      <c r="J11" s="47" t="s">
        <v>6</v>
      </c>
      <c r="K11" s="47" t="s">
        <v>6</v>
      </c>
      <c r="L11" s="47" t="s">
        <v>6</v>
      </c>
      <c r="M11" s="47" t="s">
        <v>6</v>
      </c>
    </row>
    <row r="12" spans="1:13" ht="21.75" customHeight="1">
      <c r="A12" s="4"/>
      <c r="B12" s="47" t="e">
        <f>"городских округов и муниципальных районов за "+Показатели!G6+" год и их пранируемые значения на 3 летний период"</f>
        <v>#VALUE!</v>
      </c>
      <c r="C12" s="47" t="s">
        <v>7</v>
      </c>
      <c r="D12" s="47" t="s">
        <v>7</v>
      </c>
      <c r="E12" s="47" t="s">
        <v>7</v>
      </c>
      <c r="F12" s="47" t="s">
        <v>7</v>
      </c>
      <c r="G12" s="47" t="s">
        <v>7</v>
      </c>
      <c r="H12" s="47" t="s">
        <v>7</v>
      </c>
      <c r="I12" s="47" t="s">
        <v>7</v>
      </c>
      <c r="J12" s="47" t="s">
        <v>7</v>
      </c>
      <c r="K12" s="47" t="s">
        <v>7</v>
      </c>
      <c r="L12" s="47" t="s">
        <v>7</v>
      </c>
      <c r="M12" s="47" t="s">
        <v>7</v>
      </c>
    </row>
    <row r="13" spans="1:13" ht="21.75" customHeight="1">
      <c r="A13" s="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0.25" customHeight="1">
      <c r="A16" s="1"/>
      <c r="B16" s="1"/>
      <c r="C16" s="1"/>
      <c r="D16" s="1"/>
      <c r="E16" s="1"/>
      <c r="F16" s="1"/>
      <c r="G16" s="1"/>
      <c r="H16" s="1"/>
      <c r="I16" s="8" t="s">
        <v>8</v>
      </c>
      <c r="J16" s="41"/>
      <c r="K16" s="41"/>
      <c r="L16" s="41"/>
      <c r="M16" s="1"/>
    </row>
    <row r="17" spans="1:13" ht="20.25" customHeight="1">
      <c r="A17" s="1"/>
      <c r="B17" s="1"/>
      <c r="C17" s="1"/>
      <c r="D17" s="1"/>
      <c r="E17" s="1"/>
      <c r="F17" s="1"/>
      <c r="G17" s="1"/>
      <c r="H17" s="1"/>
      <c r="I17" s="8" t="s">
        <v>9</v>
      </c>
      <c r="J17" s="9" t="s">
        <v>10</v>
      </c>
      <c r="K17" s="10" t="s">
        <v>11</v>
      </c>
      <c r="L17" s="10" t="s">
        <v>12</v>
      </c>
      <c r="M17" s="11" t="s">
        <v>13</v>
      </c>
    </row>
    <row r="18" spans="1:13" ht="20.25" customHeight="1">
      <c r="A18" s="12"/>
      <c r="B18" s="12"/>
      <c r="C18" s="12"/>
      <c r="D18" s="12"/>
      <c r="E18" s="12"/>
      <c r="F18" s="12"/>
      <c r="G18" s="12"/>
      <c r="H18" s="12"/>
      <c r="I18" s="13"/>
      <c r="J18" s="13"/>
      <c r="K18" s="13"/>
      <c r="L18" s="13"/>
      <c r="M18" s="13"/>
    </row>
  </sheetData>
  <mergeCells count="10">
    <mergeCell ref="B9:M9"/>
    <mergeCell ref="J16:L16"/>
    <mergeCell ref="B10:M10"/>
    <mergeCell ref="K1:M1"/>
    <mergeCell ref="B6:M6"/>
    <mergeCell ref="B11:M11"/>
    <mergeCell ref="B7:M7"/>
    <mergeCell ref="K2:M2"/>
    <mergeCell ref="B12:M12"/>
    <mergeCell ref="B8:M8"/>
  </mergeCells>
  <pageMargins left="0.39" right="0.39" top="0.39" bottom="0.39" header="0.39" footer="0.39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8"/>
  <sheetViews>
    <sheetView showGridLines="0" showRowColHeaders="0" tabSelected="1" topLeftCell="A67" zoomScale="76" zoomScaleNormal="76" workbookViewId="0">
      <selection activeCell="C55" sqref="C55"/>
    </sheetView>
  </sheetViews>
  <sheetFormatPr defaultColWidth="11.85546875" defaultRowHeight="14.55" customHeight="1"/>
  <cols>
    <col min="1" max="1" width="3.28515625" customWidth="1"/>
    <col min="2" max="2" width="7.28515625" customWidth="1"/>
    <col min="3" max="3" width="79.140625" customWidth="1"/>
    <col min="4" max="4" width="17.28515625" customWidth="1"/>
    <col min="5" max="5" width="18.28515625" customWidth="1"/>
    <col min="6" max="6" width="18.42578125" customWidth="1"/>
    <col min="7" max="7" width="18.28515625" customWidth="1"/>
    <col min="8" max="8" width="16.28515625" customWidth="1"/>
    <col min="9" max="9" width="15.7109375" customWidth="1"/>
    <col min="10" max="10" width="14.5703125" customWidth="1"/>
  </cols>
  <sheetData>
    <row r="1" spans="1:10" ht="33.75" customHeight="1">
      <c r="A1" s="3"/>
      <c r="B1" s="54" t="s">
        <v>14</v>
      </c>
      <c r="C1" s="54" t="s">
        <v>14</v>
      </c>
      <c r="D1" s="54" t="s">
        <v>14</v>
      </c>
      <c r="E1" s="54" t="s">
        <v>14</v>
      </c>
      <c r="F1" s="54" t="s">
        <v>14</v>
      </c>
      <c r="G1" s="54" t="s">
        <v>14</v>
      </c>
      <c r="H1" s="54" t="s">
        <v>14</v>
      </c>
      <c r="I1" s="54" t="s">
        <v>14</v>
      </c>
      <c r="J1" s="54" t="s">
        <v>14</v>
      </c>
    </row>
    <row r="2" spans="1:10" ht="19.5" customHeight="1">
      <c r="A2" s="3"/>
      <c r="B2" s="14"/>
      <c r="C2" s="56" t="s">
        <v>4</v>
      </c>
      <c r="D2" s="57"/>
      <c r="E2" s="57"/>
      <c r="F2" s="57"/>
      <c r="G2" s="57"/>
      <c r="H2" s="57"/>
      <c r="I2" s="57"/>
      <c r="J2" s="57"/>
    </row>
    <row r="3" spans="1:10" ht="16.5" customHeight="1">
      <c r="A3" s="3"/>
      <c r="B3" s="14"/>
      <c r="C3" s="64" t="s">
        <v>142</v>
      </c>
      <c r="D3" s="65" t="s">
        <v>15</v>
      </c>
      <c r="E3" s="65" t="s">
        <v>15</v>
      </c>
      <c r="F3" s="65" t="s">
        <v>15</v>
      </c>
      <c r="G3" s="65" t="s">
        <v>15</v>
      </c>
      <c r="H3" s="65" t="s">
        <v>15</v>
      </c>
      <c r="I3" s="65" t="s">
        <v>15</v>
      </c>
      <c r="J3" s="65" t="s">
        <v>15</v>
      </c>
    </row>
    <row r="4" spans="1:10" ht="19.5" customHeight="1">
      <c r="A4" s="15"/>
      <c r="B4" s="52"/>
      <c r="C4" s="53"/>
      <c r="D4" s="17" t="s">
        <v>16</v>
      </c>
      <c r="E4" s="58" t="s">
        <v>17</v>
      </c>
      <c r="F4" s="58" t="s">
        <v>17</v>
      </c>
      <c r="G4" s="58" t="s">
        <v>17</v>
      </c>
      <c r="H4" s="58" t="s">
        <v>17</v>
      </c>
      <c r="I4" s="58" t="s">
        <v>17</v>
      </c>
      <c r="J4" s="58" t="s">
        <v>17</v>
      </c>
    </row>
    <row r="5" spans="1:10" ht="19.5" customHeight="1">
      <c r="A5" s="15"/>
      <c r="B5" s="53"/>
      <c r="C5" s="53"/>
      <c r="D5" s="34" t="s">
        <v>141</v>
      </c>
      <c r="E5" s="16">
        <f>G5-2</f>
        <v>2017</v>
      </c>
      <c r="F5" s="16">
        <f>G5-1</f>
        <v>2018</v>
      </c>
      <c r="G5" s="16" t="s">
        <v>18</v>
      </c>
      <c r="H5" s="16">
        <f>G5+1</f>
        <v>2020</v>
      </c>
      <c r="I5" s="16">
        <f>G5+2</f>
        <v>2021</v>
      </c>
      <c r="J5" s="16">
        <f>G5+3</f>
        <v>2022</v>
      </c>
    </row>
    <row r="6" spans="1:10" ht="19.5" customHeight="1">
      <c r="A6" s="15"/>
      <c r="B6" s="49" t="s">
        <v>19</v>
      </c>
      <c r="C6" s="50" t="s">
        <v>19</v>
      </c>
      <c r="D6" s="51" t="s">
        <v>19</v>
      </c>
      <c r="E6" s="18"/>
      <c r="F6" s="18"/>
      <c r="G6" s="18"/>
      <c r="H6" s="23"/>
      <c r="I6" s="18"/>
      <c r="J6" s="18"/>
    </row>
    <row r="7" spans="1:10" ht="31.2">
      <c r="A7" s="15"/>
      <c r="B7" s="27" t="s">
        <v>20</v>
      </c>
      <c r="C7" s="27" t="s">
        <v>21</v>
      </c>
      <c r="D7" s="27" t="s">
        <v>22</v>
      </c>
      <c r="E7" s="19">
        <v>286.07651882297614</v>
      </c>
      <c r="F7" s="19">
        <v>281.58896630989165</v>
      </c>
      <c r="G7" s="21">
        <v>272.57590396118979</v>
      </c>
      <c r="H7" s="26">
        <v>286.56</v>
      </c>
      <c r="I7" s="24">
        <v>300.31</v>
      </c>
      <c r="J7" s="19">
        <v>314.79958890030838</v>
      </c>
    </row>
    <row r="8" spans="1:10" ht="62.4">
      <c r="A8" s="15"/>
      <c r="B8" s="27" t="s">
        <v>23</v>
      </c>
      <c r="C8" s="28" t="s">
        <v>24</v>
      </c>
      <c r="D8" s="27" t="s">
        <v>25</v>
      </c>
      <c r="E8" s="19">
        <v>27.792568256485783</v>
      </c>
      <c r="F8" s="19">
        <v>27.048339342772547</v>
      </c>
      <c r="G8" s="21">
        <v>27.145672275276638</v>
      </c>
      <c r="H8" s="26">
        <v>27.29</v>
      </c>
      <c r="I8" s="24">
        <v>27.37</v>
      </c>
      <c r="J8" s="19">
        <v>27.486083947645557</v>
      </c>
    </row>
    <row r="9" spans="1:10" ht="31.2">
      <c r="A9" s="15"/>
      <c r="B9" s="27" t="s">
        <v>26</v>
      </c>
      <c r="C9" s="28" t="s">
        <v>27</v>
      </c>
      <c r="D9" s="27" t="s">
        <v>28</v>
      </c>
      <c r="E9" s="19">
        <v>24218.268817863936</v>
      </c>
      <c r="F9" s="19">
        <v>30061.069093969028</v>
      </c>
      <c r="G9" s="21">
        <v>18323.874031286618</v>
      </c>
      <c r="H9" s="26">
        <v>18507.689999999999</v>
      </c>
      <c r="I9" s="24">
        <v>18691.03</v>
      </c>
      <c r="J9" s="19">
        <v>18877.944501541624</v>
      </c>
    </row>
    <row r="10" spans="1:10" ht="46.8">
      <c r="A10" s="15"/>
      <c r="B10" s="27" t="s">
        <v>29</v>
      </c>
      <c r="C10" s="28" t="s">
        <v>30</v>
      </c>
      <c r="D10" s="27" t="s">
        <v>25</v>
      </c>
      <c r="E10" s="19">
        <v>21.067627587362775</v>
      </c>
      <c r="F10" s="19">
        <v>30.485125282829127</v>
      </c>
      <c r="G10" s="21">
        <v>30.69487136512193</v>
      </c>
      <c r="H10" s="29">
        <v>30.7</v>
      </c>
      <c r="I10" s="24">
        <v>30.81</v>
      </c>
      <c r="J10" s="19">
        <v>30.981312327159976</v>
      </c>
    </row>
    <row r="11" spans="1:10" ht="31.2">
      <c r="A11" s="15"/>
      <c r="B11" s="35" t="s">
        <v>31</v>
      </c>
      <c r="C11" s="38" t="s">
        <v>32</v>
      </c>
      <c r="D11" s="35" t="s">
        <v>25</v>
      </c>
      <c r="E11" s="61" t="s">
        <v>143</v>
      </c>
      <c r="F11" s="62"/>
      <c r="G11" s="62"/>
      <c r="H11" s="62"/>
      <c r="I11" s="62"/>
      <c r="J11" s="63"/>
    </row>
    <row r="12" spans="1:10" ht="78">
      <c r="A12" s="15"/>
      <c r="B12" s="27" t="s">
        <v>33</v>
      </c>
      <c r="C12" s="28" t="s">
        <v>34</v>
      </c>
      <c r="D12" s="27" t="s">
        <v>25</v>
      </c>
      <c r="E12" s="19">
        <v>85.74721475220899</v>
      </c>
      <c r="F12" s="19">
        <v>85.664605873261209</v>
      </c>
      <c r="G12" s="21">
        <v>83.069192114418257</v>
      </c>
      <c r="H12" s="26">
        <v>79.37</v>
      </c>
      <c r="I12" s="24">
        <v>78.209999999999994</v>
      </c>
      <c r="J12" s="19">
        <v>77.054503285659067</v>
      </c>
    </row>
    <row r="13" spans="1:10" ht="93.6">
      <c r="A13" s="15"/>
      <c r="B13" s="27" t="s">
        <v>35</v>
      </c>
      <c r="C13" s="69" t="s">
        <v>36</v>
      </c>
      <c r="D13" s="27" t="s">
        <v>25</v>
      </c>
      <c r="E13" s="19">
        <v>0</v>
      </c>
      <c r="F13" s="19">
        <v>0</v>
      </c>
      <c r="G13" s="21">
        <v>0</v>
      </c>
      <c r="H13" s="29">
        <v>0</v>
      </c>
      <c r="I13" s="24">
        <v>0</v>
      </c>
      <c r="J13" s="19">
        <v>0</v>
      </c>
    </row>
    <row r="14" spans="1:10" ht="31.2">
      <c r="A14" s="15"/>
      <c r="B14" s="48" t="s">
        <v>37</v>
      </c>
      <c r="C14" s="27" t="s">
        <v>38</v>
      </c>
      <c r="D14" s="27" t="s">
        <v>39</v>
      </c>
      <c r="E14" s="20"/>
      <c r="F14" s="20"/>
      <c r="G14" s="22"/>
      <c r="H14" s="30"/>
      <c r="I14" s="25"/>
      <c r="J14" s="20"/>
    </row>
    <row r="15" spans="1:10" ht="31.2">
      <c r="A15" s="15"/>
      <c r="B15" s="48" t="s">
        <v>37</v>
      </c>
      <c r="C15" s="28" t="s">
        <v>40</v>
      </c>
      <c r="D15" s="27" t="s">
        <v>28</v>
      </c>
      <c r="E15" s="19">
        <v>38223.5</v>
      </c>
      <c r="F15" s="19">
        <v>39740.199999999997</v>
      </c>
      <c r="G15" s="21">
        <v>41767.5</v>
      </c>
      <c r="H15" s="29">
        <v>43020.5</v>
      </c>
      <c r="I15" s="24">
        <v>45429.7</v>
      </c>
      <c r="J15" s="19">
        <v>48064.6</v>
      </c>
    </row>
    <row r="16" spans="1:10" ht="15.6">
      <c r="A16" s="15"/>
      <c r="B16" s="48" t="s">
        <v>37</v>
      </c>
      <c r="C16" s="27" t="s">
        <v>41</v>
      </c>
      <c r="D16" s="27" t="s">
        <v>28</v>
      </c>
      <c r="E16" s="19">
        <v>16838.900000000001</v>
      </c>
      <c r="F16" s="19">
        <v>19549.7</v>
      </c>
      <c r="G16" s="21">
        <v>21215.4</v>
      </c>
      <c r="H16" s="29">
        <v>22445.89</v>
      </c>
      <c r="I16" s="24">
        <v>23633.53</v>
      </c>
      <c r="J16" s="19">
        <v>24935.48</v>
      </c>
    </row>
    <row r="17" spans="1:10" ht="15.6">
      <c r="A17" s="15"/>
      <c r="B17" s="48" t="s">
        <v>37</v>
      </c>
      <c r="C17" s="27" t="s">
        <v>42</v>
      </c>
      <c r="D17" s="27" t="s">
        <v>28</v>
      </c>
      <c r="E17" s="19">
        <v>24645.8</v>
      </c>
      <c r="F17" s="19">
        <v>27484.5</v>
      </c>
      <c r="G17" s="21">
        <v>29513.4</v>
      </c>
      <c r="H17" s="29">
        <v>31225.18</v>
      </c>
      <c r="I17" s="24">
        <v>33005.01</v>
      </c>
      <c r="J17" s="19">
        <v>34952.31</v>
      </c>
    </row>
    <row r="18" spans="1:10" ht="15.6">
      <c r="A18" s="15"/>
      <c r="B18" s="48" t="s">
        <v>37</v>
      </c>
      <c r="C18" s="27" t="s">
        <v>43</v>
      </c>
      <c r="D18" s="27" t="s">
        <v>28</v>
      </c>
      <c r="E18" s="19">
        <v>25625.494362788504</v>
      </c>
      <c r="F18" s="19">
        <v>27769.01731752673</v>
      </c>
      <c r="G18" s="21">
        <v>30700.306219526694</v>
      </c>
      <c r="H18" s="29">
        <v>32480.6</v>
      </c>
      <c r="I18" s="24">
        <v>34689.279999999999</v>
      </c>
      <c r="J18" s="19">
        <v>37048.149870801033</v>
      </c>
    </row>
    <row r="19" spans="1:10" ht="15.6">
      <c r="A19" s="15"/>
      <c r="B19" s="48" t="s">
        <v>37</v>
      </c>
      <c r="C19" s="27" t="s">
        <v>44</v>
      </c>
      <c r="D19" s="27" t="s">
        <v>28</v>
      </c>
      <c r="E19" s="19">
        <v>24383.200000000001</v>
      </c>
      <c r="F19" s="19">
        <v>28704.400000000001</v>
      </c>
      <c r="G19" s="21">
        <v>30732.799999999999</v>
      </c>
      <c r="H19" s="29">
        <v>31700</v>
      </c>
      <c r="I19" s="24">
        <v>33856</v>
      </c>
      <c r="J19" s="19">
        <v>36158</v>
      </c>
    </row>
    <row r="20" spans="1:10" ht="15.6">
      <c r="A20" s="15"/>
      <c r="B20" s="48" t="s">
        <v>37</v>
      </c>
      <c r="C20" s="27" t="s">
        <v>45</v>
      </c>
      <c r="D20" s="27" t="s">
        <v>28</v>
      </c>
      <c r="E20" s="19">
        <v>20199.8</v>
      </c>
      <c r="F20" s="19">
        <v>22098.9</v>
      </c>
      <c r="G20" s="21">
        <v>23561.8</v>
      </c>
      <c r="H20" s="29">
        <v>22120.55</v>
      </c>
      <c r="I20" s="24">
        <v>22814.31</v>
      </c>
      <c r="J20" s="19">
        <v>22120.55</v>
      </c>
    </row>
    <row r="21" spans="1:10" ht="15.6">
      <c r="A21" s="15"/>
      <c r="B21" s="55" t="s">
        <v>46</v>
      </c>
      <c r="C21" s="55" t="s">
        <v>46</v>
      </c>
      <c r="D21" s="55" t="s">
        <v>46</v>
      </c>
      <c r="E21" s="20"/>
      <c r="F21" s="20"/>
      <c r="G21" s="22"/>
      <c r="H21" s="31"/>
      <c r="I21" s="25"/>
      <c r="J21" s="20"/>
    </row>
    <row r="22" spans="1:10" ht="62.4">
      <c r="A22" s="15"/>
      <c r="B22" s="27" t="s">
        <v>47</v>
      </c>
      <c r="C22" s="27" t="s">
        <v>48</v>
      </c>
      <c r="D22" s="27" t="s">
        <v>25</v>
      </c>
      <c r="E22" s="19">
        <v>73.279941754641428</v>
      </c>
      <c r="F22" s="19">
        <v>74.181997777503398</v>
      </c>
      <c r="G22" s="21">
        <v>76.678174146528576</v>
      </c>
      <c r="H22" s="29">
        <v>84.87</v>
      </c>
      <c r="I22" s="24">
        <v>90.59</v>
      </c>
      <c r="J22" s="19">
        <v>95.3610568983636</v>
      </c>
    </row>
    <row r="23" spans="1:10" ht="46.8">
      <c r="A23" s="15"/>
      <c r="B23" s="27" t="s">
        <v>49</v>
      </c>
      <c r="C23" s="27" t="s">
        <v>50</v>
      </c>
      <c r="D23" s="27" t="s">
        <v>25</v>
      </c>
      <c r="E23" s="19">
        <v>21.854143914573473</v>
      </c>
      <c r="F23" s="19">
        <v>18.199777750339543</v>
      </c>
      <c r="G23" s="21">
        <v>14.563355069684183</v>
      </c>
      <c r="H23" s="29">
        <v>5.25</v>
      </c>
      <c r="I23" s="24">
        <v>0</v>
      </c>
      <c r="J23" s="19">
        <v>0</v>
      </c>
    </row>
    <row r="24" spans="1:10" ht="78">
      <c r="A24" s="15"/>
      <c r="B24" s="27" t="s">
        <v>51</v>
      </c>
      <c r="C24" s="27" t="s">
        <v>52</v>
      </c>
      <c r="D24" s="27" t="s">
        <v>25</v>
      </c>
      <c r="E24" s="19">
        <v>0</v>
      </c>
      <c r="F24" s="19">
        <v>0</v>
      </c>
      <c r="G24" s="21">
        <v>0</v>
      </c>
      <c r="H24" s="29">
        <v>0</v>
      </c>
      <c r="I24" s="24">
        <v>0</v>
      </c>
      <c r="J24" s="19">
        <v>0</v>
      </c>
    </row>
    <row r="25" spans="1:10" ht="15.6">
      <c r="A25" s="15"/>
      <c r="B25" s="48" t="s">
        <v>53</v>
      </c>
      <c r="C25" s="48" t="s">
        <v>53</v>
      </c>
      <c r="D25" s="48" t="s">
        <v>53</v>
      </c>
      <c r="E25" s="20"/>
      <c r="F25" s="20"/>
      <c r="G25" s="22"/>
      <c r="H25" s="30"/>
      <c r="I25" s="25"/>
      <c r="J25" s="20"/>
    </row>
    <row r="26" spans="1:10" ht="93.6">
      <c r="A26" s="15"/>
      <c r="B26" s="27" t="s">
        <v>54</v>
      </c>
      <c r="C26" s="27" t="s">
        <v>55</v>
      </c>
      <c r="D26" s="27" t="s">
        <v>25</v>
      </c>
      <c r="E26" s="66" t="s">
        <v>143</v>
      </c>
      <c r="F26" s="67"/>
      <c r="G26" s="67"/>
      <c r="H26" s="67"/>
      <c r="I26" s="67"/>
      <c r="J26" s="68"/>
    </row>
    <row r="27" spans="1:10" ht="62.4">
      <c r="A27" s="15"/>
      <c r="B27" s="27" t="s">
        <v>56</v>
      </c>
      <c r="C27" s="27" t="s">
        <v>57</v>
      </c>
      <c r="D27" s="27" t="s">
        <v>25</v>
      </c>
      <c r="E27" s="19">
        <v>0</v>
      </c>
      <c r="F27" s="19">
        <v>0</v>
      </c>
      <c r="G27" s="21">
        <v>0</v>
      </c>
      <c r="H27" s="29">
        <v>0</v>
      </c>
      <c r="I27" s="24">
        <v>0</v>
      </c>
      <c r="J27" s="19">
        <v>0</v>
      </c>
    </row>
    <row r="28" spans="1:10" ht="62.4">
      <c r="A28" s="15"/>
      <c r="B28" s="27" t="s">
        <v>58</v>
      </c>
      <c r="C28" s="27" t="s">
        <v>59</v>
      </c>
      <c r="D28" s="27" t="s">
        <v>25</v>
      </c>
      <c r="E28" s="19">
        <v>90</v>
      </c>
      <c r="F28" s="19">
        <v>92.084444444444443</v>
      </c>
      <c r="G28" s="21">
        <v>92.502222222222215</v>
      </c>
      <c r="H28" s="26">
        <v>93.75</v>
      </c>
      <c r="I28" s="24">
        <v>94.16</v>
      </c>
      <c r="J28" s="19">
        <v>94.155555555555566</v>
      </c>
    </row>
    <row r="29" spans="1:10" ht="62.4">
      <c r="A29" s="15"/>
      <c r="B29" s="27" t="s">
        <v>60</v>
      </c>
      <c r="C29" s="27" t="s">
        <v>61</v>
      </c>
      <c r="D29" s="27" t="s">
        <v>25</v>
      </c>
      <c r="E29" s="19">
        <v>6.666666666666667</v>
      </c>
      <c r="F29" s="19">
        <v>6.666666666666667</v>
      </c>
      <c r="G29" s="21">
        <v>0</v>
      </c>
      <c r="H29" s="29">
        <v>0</v>
      </c>
      <c r="I29" s="24">
        <v>0</v>
      </c>
      <c r="J29" s="19">
        <v>0</v>
      </c>
    </row>
    <row r="30" spans="1:10" ht="46.8">
      <c r="A30" s="15"/>
      <c r="B30" s="27" t="s">
        <v>62</v>
      </c>
      <c r="C30" s="27" t="s">
        <v>63</v>
      </c>
      <c r="D30" s="27" t="s">
        <v>25</v>
      </c>
      <c r="E30" s="19">
        <v>80.547857599658926</v>
      </c>
      <c r="F30" s="19">
        <v>80.397579948141754</v>
      </c>
      <c r="G30" s="21">
        <v>80</v>
      </c>
      <c r="H30" s="26">
        <v>80.92</v>
      </c>
      <c r="I30" s="24">
        <v>81.010000000000005</v>
      </c>
      <c r="J30" s="19">
        <v>81.198910081743875</v>
      </c>
    </row>
    <row r="31" spans="1:10" ht="62.4">
      <c r="A31" s="15"/>
      <c r="B31" s="27" t="s">
        <v>64</v>
      </c>
      <c r="C31" s="27" t="s">
        <v>65</v>
      </c>
      <c r="D31" s="27" t="s">
        <v>25</v>
      </c>
      <c r="E31" s="19">
        <v>32.021916823856998</v>
      </c>
      <c r="F31" s="19">
        <v>32.254365849356148</v>
      </c>
      <c r="G31" s="21">
        <v>33.301427079707622</v>
      </c>
      <c r="H31" s="26">
        <v>35.020000000000003</v>
      </c>
      <c r="I31" s="24">
        <v>35.78</v>
      </c>
      <c r="J31" s="19">
        <v>35.092065064817106</v>
      </c>
    </row>
    <row r="32" spans="1:10" ht="46.8">
      <c r="A32" s="15"/>
      <c r="B32" s="27" t="s">
        <v>66</v>
      </c>
      <c r="C32" s="27" t="s">
        <v>67</v>
      </c>
      <c r="D32" s="27" t="s">
        <v>68</v>
      </c>
      <c r="E32" s="19">
        <v>3.9648829278550335</v>
      </c>
      <c r="F32" s="19">
        <v>4.2873368382886161</v>
      </c>
      <c r="G32" s="21">
        <v>10.975435284985977</v>
      </c>
      <c r="H32" s="26">
        <v>9.26</v>
      </c>
      <c r="I32" s="24">
        <v>9.4700000000000006</v>
      </c>
      <c r="J32" s="19">
        <v>9.6340208197787902</v>
      </c>
    </row>
    <row r="33" spans="1:10" ht="62.4">
      <c r="A33" s="15"/>
      <c r="B33" s="27" t="s">
        <v>69</v>
      </c>
      <c r="C33" s="28" t="s">
        <v>70</v>
      </c>
      <c r="D33" s="27" t="s">
        <v>25</v>
      </c>
      <c r="E33" s="19">
        <v>61.752692164871888</v>
      </c>
      <c r="F33" s="19">
        <v>48.029108550636749</v>
      </c>
      <c r="G33" s="21">
        <v>81.702909284825495</v>
      </c>
      <c r="H33" s="32">
        <v>80</v>
      </c>
      <c r="I33" s="33">
        <v>80</v>
      </c>
      <c r="J33" s="19">
        <v>79.997690264464723</v>
      </c>
    </row>
    <row r="34" spans="1:10" ht="15.6">
      <c r="A34" s="15"/>
      <c r="B34" s="55" t="s">
        <v>71</v>
      </c>
      <c r="C34" s="55" t="s">
        <v>71</v>
      </c>
      <c r="D34" s="55" t="s">
        <v>71</v>
      </c>
      <c r="E34" s="20"/>
      <c r="F34" s="20"/>
      <c r="G34" s="22"/>
      <c r="H34" s="30"/>
      <c r="I34" s="25"/>
      <c r="J34" s="20"/>
    </row>
    <row r="35" spans="1:10" ht="31.2">
      <c r="A35" s="15"/>
      <c r="B35" s="48" t="s">
        <v>72</v>
      </c>
      <c r="C35" s="27" t="s">
        <v>73</v>
      </c>
      <c r="D35" s="27" t="s">
        <v>39</v>
      </c>
      <c r="E35" s="20"/>
      <c r="F35" s="20"/>
      <c r="G35" s="22"/>
      <c r="H35" s="30"/>
      <c r="I35" s="25"/>
      <c r="J35" s="20"/>
    </row>
    <row r="36" spans="1:10" ht="15.6">
      <c r="A36" s="15"/>
      <c r="B36" s="48" t="s">
        <v>72</v>
      </c>
      <c r="C36" s="27" t="s">
        <v>74</v>
      </c>
      <c r="D36" s="27" t="s">
        <v>25</v>
      </c>
      <c r="E36" s="19">
        <v>78.539575366173892</v>
      </c>
      <c r="F36" s="19">
        <v>83.83754387619075</v>
      </c>
      <c r="G36" s="21">
        <v>83.969382881813488</v>
      </c>
      <c r="H36" s="26">
        <v>83.97</v>
      </c>
      <c r="I36" s="24">
        <v>83.96</v>
      </c>
      <c r="J36" s="19">
        <v>83.96420491370155</v>
      </c>
    </row>
    <row r="37" spans="1:10" ht="15.6">
      <c r="A37" s="15"/>
      <c r="B37" s="48" t="s">
        <v>72</v>
      </c>
      <c r="C37" s="27" t="s">
        <v>75</v>
      </c>
      <c r="D37" s="27" t="s">
        <v>25</v>
      </c>
      <c r="E37" s="19">
        <v>114.28571428571428</v>
      </c>
      <c r="F37" s="19">
        <v>114.28571428571428</v>
      </c>
      <c r="G37" s="21">
        <v>114.28571428571428</v>
      </c>
      <c r="H37" s="21">
        <v>114.28571428571428</v>
      </c>
      <c r="I37" s="21">
        <v>114.28571428571428</v>
      </c>
      <c r="J37" s="19">
        <v>114.28571428571428</v>
      </c>
    </row>
    <row r="38" spans="1:10" ht="15.6">
      <c r="A38" s="15"/>
      <c r="B38" s="48" t="s">
        <v>72</v>
      </c>
      <c r="C38" s="27" t="s">
        <v>76</v>
      </c>
      <c r="D38" s="27" t="s">
        <v>25</v>
      </c>
      <c r="E38" s="19">
        <v>100</v>
      </c>
      <c r="F38" s="19">
        <v>100</v>
      </c>
      <c r="G38" s="21">
        <v>100</v>
      </c>
      <c r="H38" s="21">
        <v>100</v>
      </c>
      <c r="I38" s="21">
        <v>100</v>
      </c>
      <c r="J38" s="19">
        <v>100</v>
      </c>
    </row>
    <row r="39" spans="1:10" ht="62.4">
      <c r="A39" s="15"/>
      <c r="B39" s="27"/>
      <c r="C39" s="27" t="s">
        <v>77</v>
      </c>
      <c r="D39" s="27" t="s">
        <v>25</v>
      </c>
      <c r="E39" s="19">
        <v>37.5</v>
      </c>
      <c r="F39" s="19">
        <v>37.5</v>
      </c>
      <c r="G39" s="21">
        <v>41.17647058823529</v>
      </c>
      <c r="H39" s="26">
        <v>35.29</v>
      </c>
      <c r="I39" s="24">
        <v>29.41</v>
      </c>
      <c r="J39" s="19">
        <v>29.411764705882355</v>
      </c>
    </row>
    <row r="40" spans="1:10" ht="62.4">
      <c r="A40" s="15"/>
      <c r="B40" s="27" t="s">
        <v>78</v>
      </c>
      <c r="C40" s="28" t="s">
        <v>79</v>
      </c>
      <c r="D40" s="27" t="s">
        <v>25</v>
      </c>
      <c r="E40" s="19">
        <v>60</v>
      </c>
      <c r="F40" s="19">
        <v>60</v>
      </c>
      <c r="G40" s="21">
        <v>54.54545454545454</v>
      </c>
      <c r="H40" s="26">
        <v>54.55</v>
      </c>
      <c r="I40" s="24">
        <v>54.55</v>
      </c>
      <c r="J40" s="19">
        <v>54.54545454545454</v>
      </c>
    </row>
    <row r="41" spans="1:10" ht="15.6">
      <c r="A41" s="15"/>
      <c r="B41" s="55" t="s">
        <v>80</v>
      </c>
      <c r="C41" s="55" t="s">
        <v>80</v>
      </c>
      <c r="D41" s="55" t="s">
        <v>80</v>
      </c>
      <c r="E41" s="20"/>
      <c r="F41" s="20"/>
      <c r="G41" s="22"/>
      <c r="H41" s="30"/>
      <c r="I41" s="25"/>
      <c r="J41" s="20"/>
    </row>
    <row r="42" spans="1:10" ht="31.2">
      <c r="A42" s="15"/>
      <c r="B42" s="27" t="s">
        <v>81</v>
      </c>
      <c r="C42" s="27" t="s">
        <v>82</v>
      </c>
      <c r="D42" s="27" t="s">
        <v>25</v>
      </c>
      <c r="E42" s="19">
        <v>32.126802972834447</v>
      </c>
      <c r="F42" s="19">
        <v>36.583717705069596</v>
      </c>
      <c r="G42" s="21">
        <v>41.392548640533086</v>
      </c>
      <c r="H42" s="26">
        <v>41.39</v>
      </c>
      <c r="I42" s="24">
        <v>43.7</v>
      </c>
      <c r="J42" s="19">
        <v>47.809993830968537</v>
      </c>
    </row>
    <row r="43" spans="1:10" ht="46.8">
      <c r="A43" s="15"/>
      <c r="B43" s="27" t="s">
        <v>83</v>
      </c>
      <c r="C43" s="28" t="s">
        <v>84</v>
      </c>
      <c r="D43" s="27" t="s">
        <v>25</v>
      </c>
      <c r="E43" s="19">
        <v>73.647557529269278</v>
      </c>
      <c r="F43" s="19">
        <v>75.628993610223631</v>
      </c>
      <c r="G43" s="21">
        <v>81.630461313155962</v>
      </c>
      <c r="H43" s="26">
        <v>81.099999999999994</v>
      </c>
      <c r="I43" s="24">
        <v>81.72</v>
      </c>
      <c r="J43" s="19">
        <v>83.718666342175709</v>
      </c>
    </row>
    <row r="44" spans="1:10" ht="15.6">
      <c r="A44" s="15"/>
      <c r="B44" s="55" t="s">
        <v>85</v>
      </c>
      <c r="C44" s="55" t="s">
        <v>85</v>
      </c>
      <c r="D44" s="55" t="s">
        <v>85</v>
      </c>
      <c r="E44" s="20"/>
      <c r="F44" s="20"/>
      <c r="G44" s="22"/>
      <c r="H44" s="30"/>
      <c r="I44" s="25"/>
      <c r="J44" s="20"/>
    </row>
    <row r="45" spans="1:10" ht="31.2">
      <c r="A45" s="15"/>
      <c r="B45" s="48" t="s">
        <v>86</v>
      </c>
      <c r="C45" s="27" t="s">
        <v>87</v>
      </c>
      <c r="D45" s="27" t="s">
        <v>88</v>
      </c>
      <c r="E45" s="19">
        <v>21.880061506919532</v>
      </c>
      <c r="F45" s="19">
        <v>22.088448302429505</v>
      </c>
      <c r="G45" s="21">
        <v>22.320143145078362</v>
      </c>
      <c r="H45" s="26">
        <v>22.43</v>
      </c>
      <c r="I45" s="24">
        <v>22.53</v>
      </c>
      <c r="J45" s="19">
        <v>23.103105079169236</v>
      </c>
    </row>
    <row r="46" spans="1:10" ht="15.6">
      <c r="A46" s="15"/>
      <c r="B46" s="48" t="s">
        <v>86</v>
      </c>
      <c r="C46" s="27" t="s">
        <v>89</v>
      </c>
      <c r="D46" s="27" t="s">
        <v>88</v>
      </c>
      <c r="E46" s="19">
        <v>0.2934482547083001</v>
      </c>
      <c r="F46" s="19">
        <v>0.30333412008579036</v>
      </c>
      <c r="G46" s="21">
        <v>0.36111168211811623</v>
      </c>
      <c r="H46" s="26">
        <v>0.35</v>
      </c>
      <c r="I46" s="24">
        <v>0.33</v>
      </c>
      <c r="J46" s="19">
        <v>0.36869475847893107</v>
      </c>
    </row>
    <row r="47" spans="1:10" ht="31.2">
      <c r="A47" s="15"/>
      <c r="B47" s="48" t="s">
        <v>90</v>
      </c>
      <c r="C47" s="27" t="s">
        <v>91</v>
      </c>
      <c r="D47" s="27" t="s">
        <v>92</v>
      </c>
      <c r="E47" s="19">
        <v>1.4500000000000002</v>
      </c>
      <c r="F47" s="19">
        <v>6.7000000000000004E-2</v>
      </c>
      <c r="G47" s="21">
        <v>0.622</v>
      </c>
      <c r="H47" s="26">
        <v>0.51</v>
      </c>
      <c r="I47" s="24">
        <v>0.19</v>
      </c>
      <c r="J47" s="19">
        <v>1.998</v>
      </c>
    </row>
    <row r="48" spans="1:10" ht="46.8">
      <c r="A48" s="15"/>
      <c r="B48" s="48" t="s">
        <v>90</v>
      </c>
      <c r="C48" s="27" t="s">
        <v>93</v>
      </c>
      <c r="D48" s="27" t="s">
        <v>92</v>
      </c>
      <c r="E48" s="19">
        <v>1.24</v>
      </c>
      <c r="F48" s="19">
        <v>6.7000000000000004E-2</v>
      </c>
      <c r="G48" s="21">
        <v>0.58000000000000007</v>
      </c>
      <c r="H48" s="26">
        <v>0.24</v>
      </c>
      <c r="I48" s="24">
        <v>0.08</v>
      </c>
      <c r="J48" s="19">
        <v>0.90900000000000003</v>
      </c>
    </row>
    <row r="49" spans="1:10" ht="93.6">
      <c r="A49" s="15"/>
      <c r="B49" s="48" t="s">
        <v>94</v>
      </c>
      <c r="C49" s="28" t="s">
        <v>95</v>
      </c>
      <c r="D49" s="27" t="s">
        <v>39</v>
      </c>
      <c r="E49" s="20"/>
      <c r="F49" s="20"/>
      <c r="G49" s="22"/>
      <c r="H49" s="30"/>
      <c r="I49" s="25"/>
      <c r="J49" s="20"/>
    </row>
    <row r="50" spans="1:10" ht="15.6">
      <c r="A50" s="15"/>
      <c r="B50" s="48" t="s">
        <v>94</v>
      </c>
      <c r="C50" s="27" t="s">
        <v>96</v>
      </c>
      <c r="D50" s="27" t="s">
        <v>88</v>
      </c>
      <c r="E50" s="19">
        <v>39647</v>
      </c>
      <c r="F50" s="19">
        <v>92161</v>
      </c>
      <c r="G50" s="21">
        <v>85047</v>
      </c>
      <c r="H50" s="29">
        <v>3928</v>
      </c>
      <c r="I50" s="24">
        <v>3928</v>
      </c>
      <c r="J50" s="19">
        <v>3928</v>
      </c>
    </row>
    <row r="51" spans="1:10" ht="15.6">
      <c r="A51" s="15"/>
      <c r="B51" s="48" t="s">
        <v>94</v>
      </c>
      <c r="C51" s="27" t="s">
        <v>97</v>
      </c>
      <c r="D51" s="27" t="s">
        <v>88</v>
      </c>
      <c r="E51" s="19">
        <v>1232</v>
      </c>
      <c r="F51" s="19">
        <v>9225</v>
      </c>
      <c r="G51" s="21">
        <v>9225</v>
      </c>
      <c r="H51" s="29">
        <v>7993</v>
      </c>
      <c r="I51" s="24">
        <v>7993</v>
      </c>
      <c r="J51" s="19">
        <v>0</v>
      </c>
    </row>
    <row r="52" spans="1:10" ht="15.6">
      <c r="A52" s="15"/>
      <c r="B52" s="55" t="s">
        <v>98</v>
      </c>
      <c r="C52" s="55" t="s">
        <v>98</v>
      </c>
      <c r="D52" s="55" t="s">
        <v>98</v>
      </c>
      <c r="E52" s="20"/>
      <c r="F52" s="20"/>
      <c r="G52" s="22"/>
      <c r="H52" s="30"/>
      <c r="I52" s="25"/>
      <c r="J52" s="20"/>
    </row>
    <row r="53" spans="1:10" ht="93.6">
      <c r="A53" s="15"/>
      <c r="B53" s="27" t="s">
        <v>99</v>
      </c>
      <c r="C53" s="28" t="s">
        <v>100</v>
      </c>
      <c r="D53" s="27" t="s">
        <v>25</v>
      </c>
      <c r="E53" s="19">
        <v>79.972375690607734</v>
      </c>
      <c r="F53" s="19">
        <v>82.808022922636098</v>
      </c>
      <c r="G53" s="21">
        <v>84.179970972423803</v>
      </c>
      <c r="H53" s="26">
        <v>84.72</v>
      </c>
      <c r="I53" s="24">
        <v>85.26</v>
      </c>
      <c r="J53" s="19">
        <v>85.797950219619324</v>
      </c>
    </row>
    <row r="54" spans="1:10" ht="202.8">
      <c r="A54" s="15"/>
      <c r="B54" s="27" t="s">
        <v>101</v>
      </c>
      <c r="C54" s="28" t="s">
        <v>102</v>
      </c>
      <c r="D54" s="27" t="s">
        <v>25</v>
      </c>
      <c r="E54" s="19">
        <v>75</v>
      </c>
      <c r="F54" s="19">
        <v>75</v>
      </c>
      <c r="G54" s="21">
        <v>81.25</v>
      </c>
      <c r="H54" s="26">
        <v>86.67</v>
      </c>
      <c r="I54" s="24">
        <v>93.33</v>
      </c>
      <c r="J54" s="19">
        <v>93.333333333333329</v>
      </c>
    </row>
    <row r="55" spans="1:10" ht="46.8">
      <c r="A55" s="15"/>
      <c r="B55" s="27" t="s">
        <v>103</v>
      </c>
      <c r="C55" s="28" t="s">
        <v>104</v>
      </c>
      <c r="D55" s="27" t="s">
        <v>25</v>
      </c>
      <c r="E55" s="19">
        <v>79.55801104972376</v>
      </c>
      <c r="F55" s="19">
        <v>80.450070323488049</v>
      </c>
      <c r="G55" s="21">
        <v>83.599419448476056</v>
      </c>
      <c r="H55" s="26">
        <v>83.6</v>
      </c>
      <c r="I55" s="24">
        <v>83.6</v>
      </c>
      <c r="J55" s="19">
        <v>84.034833091436866</v>
      </c>
    </row>
    <row r="56" spans="1:10" ht="62.4">
      <c r="A56" s="15"/>
      <c r="B56" s="27" t="s">
        <v>105</v>
      </c>
      <c r="C56" s="28" t="s">
        <v>106</v>
      </c>
      <c r="D56" s="27" t="s">
        <v>25</v>
      </c>
      <c r="E56" s="19">
        <v>3.5294117647058827</v>
      </c>
      <c r="F56" s="19">
        <v>1.460674157303371</v>
      </c>
      <c r="G56" s="21">
        <v>1.5981735159817347</v>
      </c>
      <c r="H56" s="26">
        <v>4.63</v>
      </c>
      <c r="I56" s="24">
        <v>1.63</v>
      </c>
      <c r="J56" s="19">
        <v>1.6279069767441861</v>
      </c>
    </row>
    <row r="57" spans="1:10" ht="15.6">
      <c r="A57" s="15"/>
      <c r="B57" s="55" t="s">
        <v>107</v>
      </c>
      <c r="C57" s="55" t="s">
        <v>107</v>
      </c>
      <c r="D57" s="55" t="s">
        <v>107</v>
      </c>
      <c r="E57" s="20"/>
      <c r="F57" s="20"/>
      <c r="G57" s="22"/>
      <c r="H57" s="30"/>
      <c r="I57" s="25"/>
      <c r="J57" s="20"/>
    </row>
    <row r="58" spans="1:10" ht="78">
      <c r="A58" s="15"/>
      <c r="B58" s="27" t="s">
        <v>108</v>
      </c>
      <c r="C58" s="27" t="s">
        <v>109</v>
      </c>
      <c r="D58" s="27" t="s">
        <v>25</v>
      </c>
      <c r="E58" s="19">
        <v>57.248652326423397</v>
      </c>
      <c r="F58" s="19">
        <v>56.273481941430489</v>
      </c>
      <c r="G58" s="21">
        <v>47.082796933267886</v>
      </c>
      <c r="H58" s="26">
        <v>50.88</v>
      </c>
      <c r="I58" s="24">
        <v>71.31</v>
      </c>
      <c r="J58" s="19">
        <v>68.996480668539647</v>
      </c>
    </row>
    <row r="59" spans="1:10" ht="62.4">
      <c r="A59" s="15"/>
      <c r="B59" s="27" t="s">
        <v>110</v>
      </c>
      <c r="C59" s="27" t="s">
        <v>111</v>
      </c>
      <c r="D59" s="27" t="s">
        <v>25</v>
      </c>
      <c r="E59" s="19">
        <v>2.0510529207586323</v>
      </c>
      <c r="F59" s="19">
        <v>1.1239837791507921</v>
      </c>
      <c r="G59" s="21">
        <v>0.38999022428211549</v>
      </c>
      <c r="H59" s="26">
        <v>0.37</v>
      </c>
      <c r="I59" s="24">
        <v>0</v>
      </c>
      <c r="J59" s="19">
        <v>0</v>
      </c>
    </row>
    <row r="60" spans="1:10" ht="46.8">
      <c r="A60" s="15"/>
      <c r="B60" s="27" t="s">
        <v>112</v>
      </c>
      <c r="C60" s="27" t="s">
        <v>113</v>
      </c>
      <c r="D60" s="27" t="s">
        <v>68</v>
      </c>
      <c r="E60" s="19">
        <v>0</v>
      </c>
      <c r="F60" s="19">
        <v>0</v>
      </c>
      <c r="G60" s="21">
        <v>0</v>
      </c>
      <c r="H60" s="21">
        <v>0</v>
      </c>
      <c r="I60" s="21">
        <v>0</v>
      </c>
      <c r="J60" s="19">
        <v>0</v>
      </c>
    </row>
    <row r="61" spans="1:10" ht="78">
      <c r="A61" s="15"/>
      <c r="B61" s="27" t="s">
        <v>114</v>
      </c>
      <c r="C61" s="27" t="s">
        <v>115</v>
      </c>
      <c r="D61" s="27" t="s">
        <v>25</v>
      </c>
      <c r="E61" s="19">
        <v>0</v>
      </c>
      <c r="F61" s="19">
        <v>0</v>
      </c>
      <c r="G61" s="21">
        <v>0</v>
      </c>
      <c r="H61" s="21">
        <v>0</v>
      </c>
      <c r="I61" s="21">
        <v>0</v>
      </c>
      <c r="J61" s="19">
        <v>0</v>
      </c>
    </row>
    <row r="62" spans="1:10" ht="46.8">
      <c r="A62" s="15"/>
      <c r="B62" s="27" t="s">
        <v>116</v>
      </c>
      <c r="C62" s="27" t="s">
        <v>117</v>
      </c>
      <c r="D62" s="27" t="s">
        <v>28</v>
      </c>
      <c r="E62" s="19">
        <v>1007.8036129685296</v>
      </c>
      <c r="F62" s="19">
        <v>1062.3551856906831</v>
      </c>
      <c r="G62" s="21">
        <v>1036.9976887577857</v>
      </c>
      <c r="H62" s="29">
        <v>865.1</v>
      </c>
      <c r="I62" s="24">
        <v>909.54</v>
      </c>
      <c r="J62" s="19">
        <v>929.64131551901335</v>
      </c>
    </row>
    <row r="63" spans="1:10" ht="46.8">
      <c r="A63" s="15"/>
      <c r="B63" s="27" t="s">
        <v>118</v>
      </c>
      <c r="C63" s="27" t="s">
        <v>119</v>
      </c>
      <c r="D63" s="27" t="s">
        <v>120</v>
      </c>
      <c r="E63" s="19" t="s">
        <v>121</v>
      </c>
      <c r="F63" s="19" t="s">
        <v>121</v>
      </c>
      <c r="G63" s="21" t="s">
        <v>121</v>
      </c>
      <c r="H63" s="21" t="s">
        <v>121</v>
      </c>
      <c r="I63" s="21" t="s">
        <v>121</v>
      </c>
      <c r="J63" s="19" t="s">
        <v>121</v>
      </c>
    </row>
    <row r="64" spans="1:10" ht="46.8">
      <c r="A64" s="15"/>
      <c r="B64" s="27" t="s">
        <v>122</v>
      </c>
      <c r="C64" s="27" t="s">
        <v>123</v>
      </c>
      <c r="D64" s="27" t="s">
        <v>124</v>
      </c>
      <c r="E64" s="19">
        <v>48.6</v>
      </c>
      <c r="F64" s="19">
        <v>49.17</v>
      </c>
      <c r="G64" s="21">
        <v>49.3</v>
      </c>
      <c r="H64" s="26"/>
      <c r="I64" s="24"/>
      <c r="J64" s="19"/>
    </row>
    <row r="65" spans="1:10" ht="15.6">
      <c r="A65" s="15"/>
      <c r="B65" s="27" t="s">
        <v>125</v>
      </c>
      <c r="C65" s="27" t="s">
        <v>126</v>
      </c>
      <c r="D65" s="27" t="s">
        <v>127</v>
      </c>
      <c r="E65" s="19">
        <v>97.805999999999997</v>
      </c>
      <c r="F65" s="19">
        <v>97.447000000000003</v>
      </c>
      <c r="G65" s="21">
        <v>97.293999999999997</v>
      </c>
      <c r="H65" s="26">
        <v>97.29</v>
      </c>
      <c r="I65" s="24">
        <v>97.3</v>
      </c>
      <c r="J65" s="19">
        <v>97.3</v>
      </c>
    </row>
    <row r="66" spans="1:10" ht="15.6">
      <c r="A66" s="15"/>
      <c r="B66" s="48" t="s">
        <v>128</v>
      </c>
      <c r="C66" s="48" t="s">
        <v>128</v>
      </c>
      <c r="D66" s="48" t="s">
        <v>128</v>
      </c>
      <c r="E66" s="20"/>
      <c r="F66" s="20"/>
      <c r="G66" s="22"/>
      <c r="H66" s="30"/>
      <c r="I66" s="25"/>
      <c r="J66" s="20"/>
    </row>
    <row r="67" spans="1:10" ht="31.2">
      <c r="A67" s="15"/>
      <c r="B67" s="48" t="s">
        <v>129</v>
      </c>
      <c r="C67" s="27" t="s">
        <v>130</v>
      </c>
      <c r="D67" s="27" t="s">
        <v>39</v>
      </c>
      <c r="E67" s="20"/>
      <c r="F67" s="20"/>
      <c r="G67" s="22"/>
      <c r="H67" s="30"/>
      <c r="I67" s="25"/>
      <c r="J67" s="20"/>
    </row>
    <row r="68" spans="1:10" ht="24">
      <c r="A68" s="15"/>
      <c r="B68" s="48" t="s">
        <v>129</v>
      </c>
      <c r="C68" s="27" t="s">
        <v>131</v>
      </c>
      <c r="D68" s="37" t="s">
        <v>132</v>
      </c>
      <c r="E68" s="19">
        <v>551.19191548261347</v>
      </c>
      <c r="F68" s="19">
        <v>550.29593739405595</v>
      </c>
      <c r="G68" s="21">
        <v>544.62591499744656</v>
      </c>
      <c r="H68" s="26">
        <v>544.08000000000004</v>
      </c>
      <c r="I68" s="24">
        <v>542.45000000000005</v>
      </c>
      <c r="J68" s="19">
        <v>541.36416898371442</v>
      </c>
    </row>
    <row r="69" spans="1:10" ht="36">
      <c r="A69" s="15"/>
      <c r="B69" s="48" t="s">
        <v>129</v>
      </c>
      <c r="C69" s="27" t="s">
        <v>133</v>
      </c>
      <c r="D69" s="37" t="s">
        <v>134</v>
      </c>
      <c r="E69" s="19">
        <v>0.16420593311664536</v>
      </c>
      <c r="F69" s="19">
        <v>0.17567342572357128</v>
      </c>
      <c r="G69" s="21">
        <v>0.15298619559870014</v>
      </c>
      <c r="H69" s="21">
        <v>0.15298619559870014</v>
      </c>
      <c r="I69" s="21">
        <v>0.15298619559870014</v>
      </c>
      <c r="J69" s="19">
        <v>0.15253281359592991</v>
      </c>
    </row>
    <row r="70" spans="1:10" ht="24">
      <c r="A70" s="15"/>
      <c r="B70" s="48" t="s">
        <v>129</v>
      </c>
      <c r="C70" s="27" t="s">
        <v>135</v>
      </c>
      <c r="D70" s="37" t="s">
        <v>145</v>
      </c>
      <c r="E70" s="19">
        <v>20.385390348180032</v>
      </c>
      <c r="F70" s="19">
        <v>18.060136253186439</v>
      </c>
      <c r="G70" s="21">
        <v>17.323164833856637</v>
      </c>
      <c r="H70" s="26">
        <v>17.25</v>
      </c>
      <c r="I70" s="24">
        <v>17.239999999999998</v>
      </c>
      <c r="J70" s="19">
        <v>17.235515793534212</v>
      </c>
    </row>
    <row r="71" spans="1:10" ht="24">
      <c r="A71" s="15"/>
      <c r="B71" s="48" t="s">
        <v>129</v>
      </c>
      <c r="C71" s="27" t="s">
        <v>136</v>
      </c>
      <c r="D71" s="37" t="s">
        <v>145</v>
      </c>
      <c r="E71" s="19">
        <v>31.793904127002062</v>
      </c>
      <c r="F71" s="19">
        <v>30.349685070646313</v>
      </c>
      <c r="G71" s="21">
        <v>30.319140158197236</v>
      </c>
      <c r="H71" s="26">
        <v>30.28</v>
      </c>
      <c r="I71" s="24">
        <v>30.13</v>
      </c>
      <c r="J71" s="19">
        <v>29.981776589085531</v>
      </c>
    </row>
    <row r="72" spans="1:10" ht="24">
      <c r="A72" s="15"/>
      <c r="B72" s="48" t="s">
        <v>129</v>
      </c>
      <c r="C72" s="27" t="s">
        <v>137</v>
      </c>
      <c r="D72" s="37" t="s">
        <v>145</v>
      </c>
      <c r="E72" s="19">
        <v>126.41664973440538</v>
      </c>
      <c r="F72" s="19">
        <v>121.88306445693819</v>
      </c>
      <c r="G72" s="21">
        <v>116.59212637839907</v>
      </c>
      <c r="H72" s="26">
        <v>116.01</v>
      </c>
      <c r="I72" s="24">
        <v>114.85</v>
      </c>
      <c r="J72" s="19">
        <v>114.61937605818353</v>
      </c>
    </row>
    <row r="73" spans="1:10" ht="15.6">
      <c r="A73" s="15"/>
      <c r="B73" s="48" t="s">
        <v>138</v>
      </c>
      <c r="C73" s="59" t="s">
        <v>139</v>
      </c>
      <c r="D73" s="60"/>
      <c r="E73" s="60"/>
      <c r="F73" s="60"/>
      <c r="G73" s="60"/>
      <c r="H73" s="60"/>
      <c r="I73" s="60"/>
      <c r="J73" s="60"/>
    </row>
    <row r="74" spans="1:10" ht="39.6">
      <c r="A74" s="15"/>
      <c r="B74" s="48" t="s">
        <v>138</v>
      </c>
      <c r="C74" s="27" t="s">
        <v>131</v>
      </c>
      <c r="D74" s="36" t="s">
        <v>140</v>
      </c>
      <c r="E74" s="19">
        <v>52.353945565711719</v>
      </c>
      <c r="F74" s="19">
        <v>52.036389011462639</v>
      </c>
      <c r="G74" s="21">
        <v>52.54609739552285</v>
      </c>
      <c r="H74" s="29">
        <v>52.5</v>
      </c>
      <c r="I74" s="24">
        <v>81.97</v>
      </c>
      <c r="J74" s="19">
        <v>51.397738951695786</v>
      </c>
    </row>
    <row r="75" spans="1:10" ht="39.6">
      <c r="A75" s="15"/>
      <c r="B75" s="48" t="s">
        <v>138</v>
      </c>
      <c r="C75" s="27" t="s">
        <v>133</v>
      </c>
      <c r="D75" s="36" t="s">
        <v>134</v>
      </c>
      <c r="E75" s="19">
        <v>0.19027095597087823</v>
      </c>
      <c r="F75" s="19">
        <v>0.19555530742121865</v>
      </c>
      <c r="G75" s="21">
        <v>0.1865861028532832</v>
      </c>
      <c r="H75" s="29">
        <v>0.19</v>
      </c>
      <c r="I75" s="24">
        <v>0.18</v>
      </c>
      <c r="J75" s="19">
        <v>0.18380130777331921</v>
      </c>
    </row>
    <row r="76" spans="1:10" ht="39.6">
      <c r="A76" s="15"/>
      <c r="B76" s="48" t="s">
        <v>138</v>
      </c>
      <c r="C76" s="27" t="s">
        <v>135</v>
      </c>
      <c r="D76" s="36" t="s">
        <v>144</v>
      </c>
      <c r="E76" s="19">
        <v>0.97802793284665557</v>
      </c>
      <c r="F76" s="19">
        <v>0.75702689667203704</v>
      </c>
      <c r="G76" s="21">
        <v>0.73653051575636752</v>
      </c>
      <c r="H76" s="29">
        <v>0.74</v>
      </c>
      <c r="I76" s="24">
        <v>0.73</v>
      </c>
      <c r="J76" s="19">
        <v>0.73083247687564223</v>
      </c>
    </row>
    <row r="77" spans="1:10" ht="39.6">
      <c r="A77" s="15"/>
      <c r="B77" s="48" t="s">
        <v>138</v>
      </c>
      <c r="C77" s="27" t="s">
        <v>136</v>
      </c>
      <c r="D77" s="36" t="s">
        <v>144</v>
      </c>
      <c r="E77" s="19">
        <v>1.6158824611986993</v>
      </c>
      <c r="F77" s="19">
        <v>1.5218323806787282</v>
      </c>
      <c r="G77" s="21">
        <v>1.4193064320513082</v>
      </c>
      <c r="H77" s="29">
        <v>1.42</v>
      </c>
      <c r="I77" s="24">
        <v>1.41</v>
      </c>
      <c r="J77" s="19">
        <v>1.4106885919835555</v>
      </c>
    </row>
    <row r="78" spans="1:10" ht="39.6">
      <c r="A78" s="15"/>
      <c r="B78" s="48" t="s">
        <v>138</v>
      </c>
      <c r="C78" s="27" t="s">
        <v>137</v>
      </c>
      <c r="D78" s="36" t="s">
        <v>144</v>
      </c>
      <c r="E78" s="19">
        <v>0.63818170664376417</v>
      </c>
      <c r="F78" s="19">
        <v>0.65405810337927262</v>
      </c>
      <c r="G78" s="21">
        <v>0.6979978210372686</v>
      </c>
      <c r="H78" s="29">
        <v>0.67</v>
      </c>
      <c r="I78" s="24">
        <v>0.67</v>
      </c>
      <c r="J78" s="19">
        <v>0.66875642343268238</v>
      </c>
    </row>
  </sheetData>
  <mergeCells count="24">
    <mergeCell ref="C3:J3"/>
    <mergeCell ref="B35:B38"/>
    <mergeCell ref="B67:B72"/>
    <mergeCell ref="B14:B20"/>
    <mergeCell ref="B49:B51"/>
    <mergeCell ref="B41:D41"/>
    <mergeCell ref="B45:B46"/>
    <mergeCell ref="E26:J26"/>
    <mergeCell ref="B73:B78"/>
    <mergeCell ref="B6:D6"/>
    <mergeCell ref="B4:C5"/>
    <mergeCell ref="B1:J1"/>
    <mergeCell ref="B34:D34"/>
    <mergeCell ref="B25:D25"/>
    <mergeCell ref="C2:J2"/>
    <mergeCell ref="B52:D52"/>
    <mergeCell ref="B21:D21"/>
    <mergeCell ref="E4:J4"/>
    <mergeCell ref="B66:D66"/>
    <mergeCell ref="B57:D57"/>
    <mergeCell ref="B47:B48"/>
    <mergeCell ref="C73:J73"/>
    <mergeCell ref="E11:J11"/>
    <mergeCell ref="B44:D44"/>
  </mergeCells>
  <pageMargins left="0.34" right="0.2" top="0.26" bottom="0.5" header="0.27" footer="0.5"/>
  <pageSetup paperSize="9" scale="86" fitToHeight="0" orientation="landscape" r:id="rId1"/>
  <headerFooter>
    <oddFooter>&amp;L&amp;"Tahoma"&amp;8 Время печати: &amp;D &amp;T&amp;R&amp;"Tahoma"&amp;8 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ТИПОВАЯ ФОРМА ДОКЛАДА</vt:lpstr>
      <vt:lpstr>Показатели</vt:lpstr>
      <vt:lpstr>Показатели!Заголовки_для_печати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Nata</cp:lastModifiedBy>
  <cp:lastPrinted>2020-05-27T11:08:18Z</cp:lastPrinted>
  <dcterms:created xsi:type="dcterms:W3CDTF">2020-05-27T07:37:23Z</dcterms:created>
  <dcterms:modified xsi:type="dcterms:W3CDTF">2020-05-27T11:08:19Z</dcterms:modified>
</cp:coreProperties>
</file>